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25\pers_anticorr_trasp\2025_Aggiornamenti AT\2025 Incentivi tecnici\sito 2024 e 2025\"/>
    </mc:Choice>
  </mc:AlternateContent>
  <bookViews>
    <workbookView xWindow="0" yWindow="0" windowWidth="28800" windowHeight="12300"/>
  </bookViews>
  <sheets>
    <sheet name="2024" sheetId="1" r:id="rId1"/>
  </sheets>
  <definedNames>
    <definedName name="_xlnm._FilterDatabase" localSheetId="0" hidden="1">'2024'!$A$1:$AD$35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20" i="1"/>
  <c r="J19" i="1"/>
  <c r="J18" i="1"/>
  <c r="J17" i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<sst xmlns="http://schemas.openxmlformats.org/spreadsheetml/2006/main" count="285" uniqueCount="62">
  <si>
    <t>Anno Conferimento</t>
  </si>
  <si>
    <t>Soggetto Dichiarante</t>
  </si>
  <si>
    <t>Soggetto Percettore</t>
  </si>
  <si>
    <t>Qualifica Percettore</t>
  </si>
  <si>
    <t>Soggetto Conferente</t>
  </si>
  <si>
    <t>Data Conferimento</t>
  </si>
  <si>
    <t>Ragione Incarico</t>
  </si>
  <si>
    <t>Data Inizio</t>
  </si>
  <si>
    <t>Data Fine</t>
  </si>
  <si>
    <t>Compenso Lordo</t>
  </si>
  <si>
    <t>Sito Web Trasparenza</t>
  </si>
  <si>
    <t>Descrizione Stato Incarico</t>
  </si>
  <si>
    <t>Anonimizzato</t>
  </si>
  <si>
    <t>E.R.S.U. di Sassari</t>
  </si>
  <si>
    <t>NIGRA ALESSANDRO</t>
  </si>
  <si>
    <t>Non Dirigente</t>
  </si>
  <si>
    <t>Corte di Appello di Cagliari</t>
  </si>
  <si>
    <t>Presidente di Seggio - Elezioni Consiglio Regionale 24/25/26 Febbraio 2024</t>
  </si>
  <si>
    <t>https://ersusassari.it/it/service/amministrazione-trasparente/personale/incarichi-conferiti-e-autorizzati-ai-dipendenti-dirigenti-e-non-dirigenti/</t>
  </si>
  <si>
    <t>concluso</t>
  </si>
  <si>
    <t>no</t>
  </si>
  <si>
    <t>ZUDDAS IVANO</t>
  </si>
  <si>
    <t>Segretario di Seggio -  Elezioni Consiglio Regionale 24/25/26 Febbraio 2024</t>
  </si>
  <si>
    <t>CALABRESE BARBARA</t>
  </si>
  <si>
    <t>Comune di Sassari</t>
  </si>
  <si>
    <t>Scrutatore di Seggio -  Elezioni Consiglio Regionale 24/25/26 Febbraio 2024</t>
  </si>
  <si>
    <t>Presidente di Seggio - Elezioni Parlamento Europeo 8/9 Giugno 2024</t>
  </si>
  <si>
    <t>SICBALDI DEBORAH</t>
  </si>
  <si>
    <t>Comune di Alghero</t>
  </si>
  <si>
    <t>Rappresentante di Lista Seggio Elettorale - Elezioni Parlamento Europeo 8/9 Giugno (compenso 0,00) 2024</t>
  </si>
  <si>
    <t>Tribunale Civile e Penale di Sassari</t>
  </si>
  <si>
    <t>Componente Uffici Centrali - Elezione Consiglio Comunale di Sassari 2024</t>
  </si>
  <si>
    <t>PITTALIS MARIO VINCENZO</t>
  </si>
  <si>
    <t>APPALTO  DEI  LAVORI  DI  FORNITURA  EPOSA  IN  OPERA  DI  UN  SISTEMA  DI  TRATTAMENTO  IN  CONTINUO  DELL’ACQUA SANITARIA ANTILEGIONELLA PER MEZZO DI APPARECCHIATURE PERIL   DOSAGGIO   DI   PRODOTTO   DISINFETTANTE   A   BASE   DI   CLORO   (CIGB24AB8BA18)</t>
  </si>
  <si>
    <t>in corso</t>
  </si>
  <si>
    <t>MURA ALESSANDRO</t>
  </si>
  <si>
    <t>Programmazione e Affidmento - APPALTO DEL SERVIZIO DI RISTORAZIONE COLLETTIVA A RIDOTTO IMPATTO AMBIENTALE IN FAVORE DELLA POPOLAZIONE STUDENTESCA UNIVERSITARIA FREQUENTANTE LA SEDE DI OLBIA (SS) - CIG B1CE1FB64E</t>
  </si>
  <si>
    <t>PISU PIETRO</t>
  </si>
  <si>
    <t>Progettazione e DEC - APPALTO DEL SERVIZIO DI RISTORAZIONE COLLETTIVA A RIDOTTO IMPATTO AMBIENTALE IN FAVORE DELLA POPOLAZIONE STUDENTESCA UNIVERSITARIA FREQUENTANTE LA SEDE DI OLBIA (SS) - CIG B1CE1FB64E</t>
  </si>
  <si>
    <t>BORGHETTO ALDO</t>
  </si>
  <si>
    <t>Progettazione - APPALTO DEL SERVIZIO DI RISTORAZIONE COLLETTIVA A RIDOTTO IMPATTO AMBIENTALE IN FAVORE DELLA POPOLAZIONE STUDENTESCA UNIVERSITARIA FREQUENTANTE LA SEDE DI OLBIA (SS) - CIG B1CE1FB64E</t>
  </si>
  <si>
    <t>MASIA CARLO</t>
  </si>
  <si>
    <t>SOLINAS SERGIO</t>
  </si>
  <si>
    <t>Esecuzione - APPALTO DEL SERVIZIO DI RISTORAZIONE COLLETTIVA A RIDOTTO IMPATTO AMBIENTALE IN FAVORE DELLA POPOLAZIONE STUDENTESCA UNIVERSITARIA FREQUENTANTE LA SEDE DI OLBIA (SS) - CIG B1CE1FB64E</t>
  </si>
  <si>
    <t>DEC - APPALTO PER IL SERVIZIO DI NOLEGGIO/LAVAGGIO ABITI DA LAVORO DEGLIADDETTI  AL  SERVIZIO  DI  MENSA  E  LAVAGGIO  BIANCHERIA  DA  CAMERA  INUSO  PRESSO  LE  RESIDENZE  UNIVERSITARIE  DELL’E.R.S.U.  DI  SASSARI - CIG  B17A299E16</t>
  </si>
  <si>
    <t>Esecuzione - APPALTO PER IL SERVIZIO DI NOLEGGIO/LAVAGGIO ABITI DA LAVORO DEGLIADDETTI  AL  SERVIZIO  DI  MENSA  E  LAVAGGIO  BIANCHERIA  DA  CAMERA  INUSO  PRESSO  LE  RESIDENZE  UNIVERSITARIE  DELL’E.R.S.U.  DI  SASSARI - CIG  B17A299E16</t>
  </si>
  <si>
    <t>Supporto al RUP - APPALTO PER IL SERVIZIO DI NOLEGGIO/LAVAGGIO ABITI DA LAVORO DEGLIADDETTI  AL  SERVIZIO  DI  MENSA  E  LAVAGGIO  BIANCHERIA  DA  CAMERA  INUSO  PRESSO  LE  RESIDENZE  UNIVERSITARIE  DELL’E.R.S.U.  DI  SASSARI - CIG  B17A299E16</t>
  </si>
  <si>
    <t>FADDA GRAZIA</t>
  </si>
  <si>
    <t>Affidamento - APPALTO PER IL SERVIZIO DI NOLEGGIO/LAVAGGIO ABITI DA LAVORO DEGLIADDETTI  AL  SERVIZIO  DI  MENSA  E  LAVAGGIO  BIANCHERIA  DA  CAMERA  INUSO  PRESSO  LE  RESIDENZE  UNIVERSITARIE  DELL’E.R.S.U.  DI  SASSARI - CIG  B17A299E16</t>
  </si>
  <si>
    <t>ACCORDO  QUADRO  DI  LAVORI  DIMANUTENZIONE EDILE ORDINARIA E STRAORDINARIA DEGLI IMMOBILI DELL’ERSU DI SASSARI, CAT. OG1</t>
  </si>
  <si>
    <t>CARBONI FABRIZIO</t>
  </si>
  <si>
    <t>DETTORI GIOVANNI</t>
  </si>
  <si>
    <t>DEC - APPALTO DEL SERVIZIO DI MANUTENZIONE DEI MACCHINARI, DELLE ATTREZZATURE, DEGLI ARREDI DELLA SALA REFEZIONE, DELLA MENSA UNIVERSITARIA DI VIA DEI MILLE 102, SASSARI – LIQUIDAZIONE INCENTIVI FUNZIONI TECNICHE AL GRUPPO DI LAVORO PER LE FASI DI PROGRAMMAZIONE, PROGETTAZIONE ED AFFIDAMENTO. CIG B4E6CFE085</t>
  </si>
  <si>
    <t>Supporto RUP - APPALTO DEL SERVIZIO DI MANUTENZIONE DEI MACCHINARI, DELLE ATTREZZATURE, DEGLI ARREDI DELLA SALA REFEZIONE, DELLA MENSA UNIVERSITARIA DI VIA DEI MILLE 102, SASSARI – LIQUIDAZIONE INCENTIVI FUNZIONI TECNICHE AL GRUPPO DI LAVORO PER LE FASI DI PROGRAMMAZIONE, PROGETTAZIONE ED AFFIDAMENTO. CIG B4E6CFE085</t>
  </si>
  <si>
    <t>Supporto DEC - APPALTO DEL SERVIZIO DI MANUTENZIONE DEI MACCHINARI, DELLE ATTREZZATURE, DEGLI ARREDI DELLA SALA REFEZIONE, DELLA MENSA UNIVERSITARIA DI VIA DEI MILLE 102, SASSARI – LIQUIDAZIONE INCENTIVI FUNZIONI TECNICHE AL GRUPPO DI LAVORO PER LE FASI DI PROGRAMMAZIONE, PROGETTAZIONE ED AFFIDAMENTO. CIG B4E6CFE085</t>
  </si>
  <si>
    <t xml:space="preserve">Supporto RUP - APPALTO  PER  LA  FORNITURA  ED  INSTALLAZIONE  CHIAVI  IN  MANO  DI  UNALAVASTOVIGLIE INDUSTRIALE PER GRANDI COMUNITÀ, NASTRO TRASPORTAVASSOI  A  MOTORE  ELETTRICO  PRESSO  LA  MENSA  UNIVERSITARIA  DI  VIADEI   MILLE   A   SASSARI   -   CIG   B4ED151ACA  </t>
  </si>
  <si>
    <t xml:space="preserve">DEC - APPALTO  PER  LA  FORNITURA  ED  INSTALLAZIONE  CHIAVI  IN  MANO  DI  UNALAVASTOVIGLIE INDUSTRIALE PER GRANDI COMUNITÀ, NASTRO TRASPORTAVASSOI  A  MOTORE  ELETTRICO  PRESSO  LA  MENSA  UNIVERSITARIA  DI  VIADEI   MILLE   A   SASSARI   -   CIG   B4ED151ACA  </t>
  </si>
  <si>
    <t xml:space="preserve">Progettazione - APPALTO  PER  LA  FORNITURA  ED  INSTALLAZIONE  CHIAVI  IN  MANO  DI  UNALAVASTOVIGLIE INDUSTRIALE PER GRANDI COMUNITÀ, NASTRO TRASPORTAVASSOI  A  MOTORE  ELETTRICO  PRESSO  LA  MENSA  UNIVERSITARIA  DI  VIADEI   MILLE   A   SASSARI   -   CIG   B4ED151ACA  </t>
  </si>
  <si>
    <t xml:space="preserve">Affidamento - APPALTO  PER  LA  FORNITURA  ED  INSTALLAZIONE  CHIAVI  IN  MANO  DI  UNALAVASTOVIGLIE INDUSTRIALE PER GRANDI COMUNITÀ, NASTRO TRASPORTAVASSOI  A  MOTORE  ELETTRICO  PRESSO  LA  MENSA  UNIVERSITARIA  DI  VIADEI   MILLE   A   SASSARI   -   CIG   B4ED151ACA </t>
  </si>
  <si>
    <t xml:space="preserve">DEC - PROCEDURA  APERTA  PER  L’AFFIDAMENTO  DELL’APPALTO  DEL  SERVIZIO  DIRISTORAZIONE  COLLETTIVA  A  RIDOTTO  IMPATTO  AMBIENTALE  IN  FAVOREDELLA   POPOLAZIONE   STUDENTESCA   UNIVERSITARIA   DI   ALGHERO,   INAPPLICAZIONE  DEI  CRITERI  AMBIENTALI  MINIMI  DI  CUI  AL  D.M.  AMBIENTEDEL    10/03/2020    PUBBLICATO    IN    G.U.    N.90    DEL    04.04.2020    -    CUIS80000880908202300002   -   CIG   B2693585DC  </t>
  </si>
  <si>
    <t xml:space="preserve">Affidamento e gestione amm.va - PROCEDURA  APERTA  PER  L’AFFIDAMENTO  DELL’APPALTO  DEL  SERVIZIO  DIRISTORAZIONE  COLLETTIVA  A  RIDOTTO  IMPATTO  AMBIENTALE  IN  FAVOREDELLA   POPOLAZIONE   STUDENTESCA   UNIVERSITARIA   DI   ALGHERO,   INAPPLICAZIONE  DEI  CRITERI  AMBIENTALI  MINIMI  DI  CUI  AL  D.M.  AMBIENTEDEL    10/03/2020    PUBBLICATO    IN    G.U.    N.90    DEL    04.04.2020    -    CUIS80000880908202300002   -   CIG   B2693585DC  </t>
  </si>
  <si>
    <t xml:space="preserve">Progettazione- PROCEDURA  APERTA  PER  L’AFFIDAMENTO  DELL’APPALTO  DEL  SERVIZIO  DIRISTORAZIONE  COLLETTIVA  A  RIDOTTO  IMPATTO  AMBIENTALE  IN  FAVOREDELLA   POPOLAZIONE   STUDENTESCA   UNIVERSITARIA   DI   ALGHERO,   INAPPLICAZIONE  DEI  CRITERI  AMBIENTALI  MINIMI  DI  CUI  AL  D.M.  AMBIENTEDEL    10/03/2020    PUBBLICATO    IN    G.U.    N.90    DEL    04.04.2020    -    CUIS80000880908202300002   -   CIG   B2693585DC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</si>
</sst>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8" fontId="0" fillId="3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tabSelected="1" workbookViewId="0">
      <pane ySplit="1" topLeftCell="A2" activePane="bottomLeft" state="frozen"/>
      <selection pane="bottomLeft" activeCell="D4" sqref="D4"/>
    </sheetView>
  </sheetViews>
  <sheetFormatPr defaultRowHeight="15" x14ac:dyDescent="0.25"/>
  <cols>
    <col min="1" max="1" width="14.28515625" style="14" customWidth="1"/>
    <col min="2" max="2" width="19.7109375" style="14" bestFit="1" customWidth="1"/>
    <col min="3" max="3" width="25.140625" style="14" bestFit="1" customWidth="1"/>
    <col min="4" max="4" width="19" style="14" bestFit="1" customWidth="1"/>
    <col min="5" max="5" width="19.7109375" style="14" bestFit="1" customWidth="1"/>
    <col min="6" max="6" width="18.140625" style="14" bestFit="1" customWidth="1"/>
    <col min="7" max="7" width="39.5703125" style="15" customWidth="1"/>
    <col min="8" max="9" width="10.7109375" style="14" bestFit="1" customWidth="1"/>
    <col min="10" max="10" width="16" style="14" bestFit="1" customWidth="1"/>
    <col min="11" max="11" width="20.28515625" style="10" bestFit="1" customWidth="1"/>
    <col min="12" max="13" width="24" style="10" bestFit="1" customWidth="1"/>
    <col min="14" max="30" width="9.140625" style="10"/>
    <col min="31" max="16384" width="9.140625" style="14"/>
  </cols>
  <sheetData>
    <row r="1" spans="1:30" s="3" customFormat="1" ht="73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11" customFormat="1" ht="67.5" x14ac:dyDescent="0.25">
      <c r="A2" s="4">
        <v>2024</v>
      </c>
      <c r="B2" s="4" t="s">
        <v>13</v>
      </c>
      <c r="C2" s="4" t="s">
        <v>14</v>
      </c>
      <c r="D2" s="4" t="s">
        <v>15</v>
      </c>
      <c r="E2" s="4" t="s">
        <v>16</v>
      </c>
      <c r="F2" s="5">
        <v>45346</v>
      </c>
      <c r="G2" s="6" t="s">
        <v>17</v>
      </c>
      <c r="H2" s="5">
        <v>45346</v>
      </c>
      <c r="I2" s="5">
        <v>45348</v>
      </c>
      <c r="J2" s="7">
        <v>150</v>
      </c>
      <c r="K2" s="8" t="s">
        <v>18</v>
      </c>
      <c r="L2" s="9" t="s">
        <v>19</v>
      </c>
      <c r="M2" s="9" t="s">
        <v>20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0" s="11" customFormat="1" ht="67.5" x14ac:dyDescent="0.25">
      <c r="A3" s="4">
        <v>2024</v>
      </c>
      <c r="B3" s="4" t="s">
        <v>13</v>
      </c>
      <c r="C3" s="4" t="s">
        <v>21</v>
      </c>
      <c r="D3" s="4" t="s">
        <v>15</v>
      </c>
      <c r="E3" s="4" t="s">
        <v>16</v>
      </c>
      <c r="F3" s="5">
        <v>45346</v>
      </c>
      <c r="G3" s="6" t="s">
        <v>22</v>
      </c>
      <c r="H3" s="5">
        <v>45346</v>
      </c>
      <c r="I3" s="5">
        <v>45348</v>
      </c>
      <c r="J3" s="7">
        <v>120</v>
      </c>
      <c r="K3" s="8" t="s">
        <v>18</v>
      </c>
      <c r="L3" s="9" t="s">
        <v>19</v>
      </c>
      <c r="M3" s="9" t="s">
        <v>20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s="11" customFormat="1" ht="67.5" x14ac:dyDescent="0.25">
      <c r="A4" s="4">
        <v>2024</v>
      </c>
      <c r="B4" s="4" t="s">
        <v>13</v>
      </c>
      <c r="C4" s="4" t="s">
        <v>23</v>
      </c>
      <c r="D4" s="4" t="s">
        <v>15</v>
      </c>
      <c r="E4" s="4" t="s">
        <v>24</v>
      </c>
      <c r="F4" s="5">
        <v>45346</v>
      </c>
      <c r="G4" s="6" t="s">
        <v>25</v>
      </c>
      <c r="H4" s="5">
        <v>45346</v>
      </c>
      <c r="I4" s="5">
        <v>45348</v>
      </c>
      <c r="J4" s="7">
        <v>120</v>
      </c>
      <c r="K4" s="8" t="s">
        <v>18</v>
      </c>
      <c r="L4" s="9" t="s">
        <v>19</v>
      </c>
      <c r="M4" s="9" t="s">
        <v>20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0" s="10" customFormat="1" ht="67.5" x14ac:dyDescent="0.25">
      <c r="A5" s="4">
        <v>2024</v>
      </c>
      <c r="B5" s="4" t="s">
        <v>13</v>
      </c>
      <c r="C5" s="4" t="s">
        <v>14</v>
      </c>
      <c r="D5" s="4" t="s">
        <v>15</v>
      </c>
      <c r="E5" s="4" t="s">
        <v>16</v>
      </c>
      <c r="F5" s="5">
        <v>45451</v>
      </c>
      <c r="G5" s="6" t="s">
        <v>26</v>
      </c>
      <c r="H5" s="5">
        <v>45451</v>
      </c>
      <c r="I5" s="5">
        <v>45453</v>
      </c>
      <c r="J5" s="7">
        <v>209.5</v>
      </c>
      <c r="K5" s="8" t="s">
        <v>18</v>
      </c>
      <c r="L5" s="9" t="s">
        <v>19</v>
      </c>
      <c r="M5" s="9" t="s">
        <v>20</v>
      </c>
    </row>
    <row r="6" spans="1:30" s="10" customFormat="1" ht="67.5" x14ac:dyDescent="0.25">
      <c r="A6" s="4">
        <v>2024</v>
      </c>
      <c r="B6" s="4" t="s">
        <v>13</v>
      </c>
      <c r="C6" s="4" t="s">
        <v>27</v>
      </c>
      <c r="D6" s="4" t="s">
        <v>15</v>
      </c>
      <c r="E6" s="4" t="s">
        <v>28</v>
      </c>
      <c r="F6" s="5">
        <v>45451</v>
      </c>
      <c r="G6" s="6" t="s">
        <v>29</v>
      </c>
      <c r="H6" s="5">
        <v>45451</v>
      </c>
      <c r="I6" s="5">
        <v>45818</v>
      </c>
      <c r="J6" s="7">
        <v>0</v>
      </c>
      <c r="K6" s="8" t="s">
        <v>18</v>
      </c>
      <c r="L6" s="9" t="s">
        <v>19</v>
      </c>
      <c r="M6" s="9" t="s">
        <v>20</v>
      </c>
    </row>
    <row r="7" spans="1:30" s="10" customFormat="1" ht="67.5" x14ac:dyDescent="0.25">
      <c r="A7" s="4">
        <v>2024</v>
      </c>
      <c r="B7" s="4" t="s">
        <v>13</v>
      </c>
      <c r="C7" s="4" t="s">
        <v>14</v>
      </c>
      <c r="D7" s="4" t="s">
        <v>15</v>
      </c>
      <c r="E7" s="4" t="s">
        <v>30</v>
      </c>
      <c r="F7" s="5">
        <v>45454</v>
      </c>
      <c r="G7" s="6" t="s">
        <v>31</v>
      </c>
      <c r="H7" s="5">
        <v>45454</v>
      </c>
      <c r="I7" s="5">
        <v>45474</v>
      </c>
      <c r="J7" s="7">
        <v>462.68</v>
      </c>
      <c r="K7" s="8" t="s">
        <v>18</v>
      </c>
      <c r="L7" s="9" t="s">
        <v>19</v>
      </c>
      <c r="M7" s="9" t="s">
        <v>20</v>
      </c>
    </row>
    <row r="8" spans="1:30" s="11" customFormat="1" ht="86.25" customHeight="1" x14ac:dyDescent="0.25">
      <c r="A8" s="9">
        <v>2024</v>
      </c>
      <c r="B8" s="9" t="s">
        <v>13</v>
      </c>
      <c r="C8" s="9" t="s">
        <v>32</v>
      </c>
      <c r="D8" s="9" t="s">
        <v>15</v>
      </c>
      <c r="E8" s="9" t="s">
        <v>13</v>
      </c>
      <c r="F8" s="12">
        <v>45457</v>
      </c>
      <c r="G8" s="8" t="s">
        <v>33</v>
      </c>
      <c r="H8" s="12">
        <v>45457</v>
      </c>
      <c r="I8" s="12">
        <v>45677</v>
      </c>
      <c r="J8" s="13">
        <v>1790.06</v>
      </c>
      <c r="K8" s="8" t="s">
        <v>18</v>
      </c>
      <c r="L8" s="9" t="s">
        <v>34</v>
      </c>
      <c r="M8" s="9" t="s">
        <v>20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1:30" s="11" customFormat="1" ht="86.25" customHeight="1" x14ac:dyDescent="0.25">
      <c r="A9" s="9">
        <v>2024</v>
      </c>
      <c r="B9" s="9" t="s">
        <v>13</v>
      </c>
      <c r="C9" s="9" t="s">
        <v>35</v>
      </c>
      <c r="D9" s="9" t="s">
        <v>15</v>
      </c>
      <c r="E9" s="9" t="s">
        <v>13</v>
      </c>
      <c r="F9" s="12">
        <v>45457</v>
      </c>
      <c r="G9" s="8" t="s">
        <v>33</v>
      </c>
      <c r="H9" s="12">
        <v>45457</v>
      </c>
      <c r="I9" s="12">
        <v>45677</v>
      </c>
      <c r="J9" s="13">
        <v>447.52</v>
      </c>
      <c r="K9" s="8" t="s">
        <v>18</v>
      </c>
      <c r="L9" s="9" t="s">
        <v>19</v>
      </c>
      <c r="M9" s="9" t="s">
        <v>20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30" s="11" customFormat="1" ht="86.25" customHeight="1" x14ac:dyDescent="0.25">
      <c r="A10" s="9">
        <v>2024</v>
      </c>
      <c r="B10" s="9" t="s">
        <v>13</v>
      </c>
      <c r="C10" s="9" t="s">
        <v>23</v>
      </c>
      <c r="D10" s="9" t="s">
        <v>15</v>
      </c>
      <c r="E10" s="9" t="s">
        <v>13</v>
      </c>
      <c r="F10" s="12">
        <v>45481</v>
      </c>
      <c r="G10" s="8" t="s">
        <v>36</v>
      </c>
      <c r="H10" s="12">
        <v>45481</v>
      </c>
      <c r="I10" s="12">
        <v>46387</v>
      </c>
      <c r="J10" s="13">
        <f>67.2+336+134.4</f>
        <v>537.6</v>
      </c>
      <c r="K10" s="8" t="s">
        <v>18</v>
      </c>
      <c r="L10" s="9" t="s">
        <v>34</v>
      </c>
      <c r="M10" s="9" t="s">
        <v>20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30" s="11" customFormat="1" ht="86.25" customHeight="1" x14ac:dyDescent="0.25">
      <c r="A11" s="9">
        <v>2024</v>
      </c>
      <c r="B11" s="9" t="s">
        <v>13</v>
      </c>
      <c r="C11" s="9" t="s">
        <v>37</v>
      </c>
      <c r="D11" s="9" t="s">
        <v>15</v>
      </c>
      <c r="E11" s="9" t="s">
        <v>13</v>
      </c>
      <c r="F11" s="12">
        <v>45481</v>
      </c>
      <c r="G11" s="8" t="s">
        <v>38</v>
      </c>
      <c r="H11" s="12">
        <v>45481</v>
      </c>
      <c r="I11" s="12">
        <v>46387</v>
      </c>
      <c r="J11" s="13">
        <f>147.84+145.6+29.12</f>
        <v>322.56</v>
      </c>
      <c r="K11" s="8" t="s">
        <v>18</v>
      </c>
      <c r="L11" s="9" t="s">
        <v>34</v>
      </c>
      <c r="M11" s="9" t="s">
        <v>20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30" s="11" customFormat="1" ht="86.25" customHeight="1" x14ac:dyDescent="0.25">
      <c r="A12" s="9">
        <v>2024</v>
      </c>
      <c r="B12" s="9" t="s">
        <v>13</v>
      </c>
      <c r="C12" s="9" t="s">
        <v>39</v>
      </c>
      <c r="D12" s="9" t="s">
        <v>15</v>
      </c>
      <c r="E12" s="9" t="s">
        <v>13</v>
      </c>
      <c r="F12" s="12">
        <v>45481</v>
      </c>
      <c r="G12" s="8" t="s">
        <v>40</v>
      </c>
      <c r="H12" s="12">
        <v>45481</v>
      </c>
      <c r="I12" s="12">
        <v>46387</v>
      </c>
      <c r="J12" s="13">
        <f>94.08</f>
        <v>94.08</v>
      </c>
      <c r="K12" s="8" t="s">
        <v>18</v>
      </c>
      <c r="L12" s="9" t="s">
        <v>34</v>
      </c>
      <c r="M12" s="9" t="s">
        <v>20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30" s="10" customFormat="1" ht="67.5" x14ac:dyDescent="0.25">
      <c r="A13" s="9">
        <v>2024</v>
      </c>
      <c r="B13" s="9" t="s">
        <v>13</v>
      </c>
      <c r="C13" s="9" t="s">
        <v>41</v>
      </c>
      <c r="D13" s="9" t="s">
        <v>15</v>
      </c>
      <c r="E13" s="9" t="s">
        <v>13</v>
      </c>
      <c r="F13" s="12">
        <v>45481</v>
      </c>
      <c r="G13" s="8" t="s">
        <v>40</v>
      </c>
      <c r="H13" s="12">
        <v>45481</v>
      </c>
      <c r="I13" s="12">
        <v>46387</v>
      </c>
      <c r="J13" s="13">
        <f>94.08+123.2+24.64</f>
        <v>241.92000000000002</v>
      </c>
      <c r="K13" s="8" t="s">
        <v>18</v>
      </c>
      <c r="L13" s="9" t="s">
        <v>34</v>
      </c>
      <c r="M13" s="9" t="s">
        <v>20</v>
      </c>
    </row>
    <row r="14" spans="1:30" s="10" customFormat="1" ht="67.5" x14ac:dyDescent="0.25">
      <c r="A14" s="9">
        <v>2024</v>
      </c>
      <c r="B14" s="9" t="s">
        <v>13</v>
      </c>
      <c r="C14" s="9" t="s">
        <v>42</v>
      </c>
      <c r="D14" s="9" t="s">
        <v>15</v>
      </c>
      <c r="E14" s="9" t="s">
        <v>13</v>
      </c>
      <c r="F14" s="12">
        <v>45481</v>
      </c>
      <c r="G14" s="8" t="s">
        <v>43</v>
      </c>
      <c r="H14" s="12">
        <v>45481</v>
      </c>
      <c r="I14" s="12">
        <v>46387</v>
      </c>
      <c r="J14" s="13">
        <f>123.2+24.64</f>
        <v>147.84</v>
      </c>
      <c r="K14" s="8" t="s">
        <v>18</v>
      </c>
      <c r="L14" s="9" t="s">
        <v>34</v>
      </c>
      <c r="M14" s="9" t="s">
        <v>20</v>
      </c>
    </row>
    <row r="15" spans="1:30" s="10" customFormat="1" ht="67.5" x14ac:dyDescent="0.25">
      <c r="A15" s="9">
        <v>2024</v>
      </c>
      <c r="B15" s="9" t="s">
        <v>13</v>
      </c>
      <c r="C15" s="9" t="s">
        <v>37</v>
      </c>
      <c r="D15" s="9" t="s">
        <v>15</v>
      </c>
      <c r="E15" s="9" t="s">
        <v>13</v>
      </c>
      <c r="F15" s="12">
        <v>45618</v>
      </c>
      <c r="G15" s="8" t="s">
        <v>44</v>
      </c>
      <c r="H15" s="12">
        <v>45412</v>
      </c>
      <c r="I15" s="12">
        <v>46752</v>
      </c>
      <c r="J15" s="13">
        <f>245.32+318.9+245.32</f>
        <v>809.54</v>
      </c>
      <c r="K15" s="8" t="s">
        <v>18</v>
      </c>
      <c r="L15" s="9" t="s">
        <v>34</v>
      </c>
      <c r="M15" s="9" t="s">
        <v>20</v>
      </c>
    </row>
    <row r="16" spans="1:30" s="10" customFormat="1" ht="67.5" x14ac:dyDescent="0.25">
      <c r="A16" s="9">
        <v>2024</v>
      </c>
      <c r="B16" s="9" t="s">
        <v>13</v>
      </c>
      <c r="C16" s="9" t="s">
        <v>41</v>
      </c>
      <c r="D16" s="9" t="s">
        <v>15</v>
      </c>
      <c r="E16" s="9" t="s">
        <v>13</v>
      </c>
      <c r="F16" s="12">
        <v>45618</v>
      </c>
      <c r="G16" s="8" t="s">
        <v>45</v>
      </c>
      <c r="H16" s="12">
        <v>45412</v>
      </c>
      <c r="I16" s="12">
        <v>46752</v>
      </c>
      <c r="J16" s="13">
        <f>196.25+269.84</f>
        <v>466.09</v>
      </c>
      <c r="K16" s="8" t="s">
        <v>18</v>
      </c>
      <c r="L16" s="9" t="s">
        <v>34</v>
      </c>
      <c r="M16" s="9" t="s">
        <v>20</v>
      </c>
    </row>
    <row r="17" spans="1:13" s="10" customFormat="1" ht="67.5" x14ac:dyDescent="0.25">
      <c r="A17" s="9">
        <v>2024</v>
      </c>
      <c r="B17" s="9" t="s">
        <v>13</v>
      </c>
      <c r="C17" s="9" t="s">
        <v>42</v>
      </c>
      <c r="D17" s="9" t="s">
        <v>15</v>
      </c>
      <c r="E17" s="9" t="s">
        <v>13</v>
      </c>
      <c r="F17" s="12">
        <v>45618</v>
      </c>
      <c r="G17" s="8" t="s">
        <v>45</v>
      </c>
      <c r="H17" s="12">
        <v>45412</v>
      </c>
      <c r="I17" s="12">
        <v>46752</v>
      </c>
      <c r="J17" s="13">
        <f>171.72+269.84</f>
        <v>441.55999999999995</v>
      </c>
      <c r="K17" s="8" t="s">
        <v>18</v>
      </c>
      <c r="L17" s="9" t="s">
        <v>34</v>
      </c>
      <c r="M17" s="9" t="s">
        <v>20</v>
      </c>
    </row>
    <row r="18" spans="1:13" s="10" customFormat="1" ht="67.5" x14ac:dyDescent="0.25">
      <c r="A18" s="9">
        <v>2024</v>
      </c>
      <c r="B18" s="9" t="s">
        <v>13</v>
      </c>
      <c r="C18" s="9" t="s">
        <v>23</v>
      </c>
      <c r="D18" s="9" t="s">
        <v>15</v>
      </c>
      <c r="E18" s="9" t="s">
        <v>13</v>
      </c>
      <c r="F18" s="12">
        <v>45618</v>
      </c>
      <c r="G18" s="8" t="s">
        <v>46</v>
      </c>
      <c r="H18" s="12">
        <v>45412</v>
      </c>
      <c r="I18" s="12">
        <v>46752</v>
      </c>
      <c r="J18" s="13">
        <f>245.32</f>
        <v>245.32</v>
      </c>
      <c r="K18" s="8" t="s">
        <v>18</v>
      </c>
      <c r="L18" s="9" t="s">
        <v>34</v>
      </c>
      <c r="M18" s="9" t="s">
        <v>20</v>
      </c>
    </row>
    <row r="19" spans="1:13" s="10" customFormat="1" ht="67.5" x14ac:dyDescent="0.25">
      <c r="A19" s="9">
        <v>2024</v>
      </c>
      <c r="B19" s="9" t="s">
        <v>13</v>
      </c>
      <c r="C19" s="9" t="s">
        <v>47</v>
      </c>
      <c r="D19" s="9" t="s">
        <v>15</v>
      </c>
      <c r="E19" s="9" t="s">
        <v>13</v>
      </c>
      <c r="F19" s="12">
        <v>45618</v>
      </c>
      <c r="G19" s="8" t="s">
        <v>48</v>
      </c>
      <c r="H19" s="12">
        <v>45412</v>
      </c>
      <c r="I19" s="12">
        <v>46752</v>
      </c>
      <c r="J19" s="13">
        <f>490.62</f>
        <v>490.62</v>
      </c>
      <c r="K19" s="8" t="s">
        <v>18</v>
      </c>
      <c r="L19" s="9" t="s">
        <v>34</v>
      </c>
      <c r="M19" s="9" t="s">
        <v>20</v>
      </c>
    </row>
    <row r="20" spans="1:13" s="10" customFormat="1" ht="67.5" x14ac:dyDescent="0.25">
      <c r="A20" s="9">
        <v>2024</v>
      </c>
      <c r="B20" s="9" t="s">
        <v>13</v>
      </c>
      <c r="C20" s="9" t="s">
        <v>32</v>
      </c>
      <c r="D20" s="9" t="s">
        <v>15</v>
      </c>
      <c r="E20" s="9" t="s">
        <v>13</v>
      </c>
      <c r="F20" s="12">
        <v>45624</v>
      </c>
      <c r="G20" s="8" t="s">
        <v>49</v>
      </c>
      <c r="H20" s="12">
        <v>45624</v>
      </c>
      <c r="I20" s="12">
        <v>46646</v>
      </c>
      <c r="J20" s="13">
        <f>740.78+238.96</f>
        <v>979.74</v>
      </c>
      <c r="K20" s="8" t="s">
        <v>18</v>
      </c>
      <c r="L20" s="9" t="s">
        <v>34</v>
      </c>
      <c r="M20" s="9" t="s">
        <v>20</v>
      </c>
    </row>
    <row r="21" spans="1:13" s="10" customFormat="1" ht="67.5" x14ac:dyDescent="0.25">
      <c r="A21" s="9">
        <v>2024</v>
      </c>
      <c r="B21" s="9" t="s">
        <v>13</v>
      </c>
      <c r="C21" s="9" t="s">
        <v>35</v>
      </c>
      <c r="D21" s="9" t="s">
        <v>15</v>
      </c>
      <c r="E21" s="9" t="s">
        <v>13</v>
      </c>
      <c r="F21" s="12">
        <v>45624</v>
      </c>
      <c r="G21" s="8" t="s">
        <v>49</v>
      </c>
      <c r="H21" s="12">
        <v>45624</v>
      </c>
      <c r="I21" s="12">
        <v>46646</v>
      </c>
      <c r="J21" s="13">
        <f>334.54</f>
        <v>334.54</v>
      </c>
      <c r="K21" s="8" t="s">
        <v>18</v>
      </c>
      <c r="L21" s="9" t="s">
        <v>34</v>
      </c>
      <c r="M21" s="9" t="s">
        <v>20</v>
      </c>
    </row>
    <row r="22" spans="1:13" s="10" customFormat="1" ht="67.5" x14ac:dyDescent="0.25">
      <c r="A22" s="9">
        <v>2024</v>
      </c>
      <c r="B22" s="9" t="s">
        <v>13</v>
      </c>
      <c r="C22" s="9" t="s">
        <v>21</v>
      </c>
      <c r="D22" s="9" t="s">
        <v>15</v>
      </c>
      <c r="E22" s="9" t="s">
        <v>13</v>
      </c>
      <c r="F22" s="12">
        <v>45624</v>
      </c>
      <c r="G22" s="8" t="s">
        <v>49</v>
      </c>
      <c r="H22" s="12">
        <v>45624</v>
      </c>
      <c r="I22" s="12">
        <v>46646</v>
      </c>
      <c r="J22" s="13">
        <v>119.48</v>
      </c>
      <c r="K22" s="8" t="s">
        <v>18</v>
      </c>
      <c r="L22" s="9" t="s">
        <v>34</v>
      </c>
      <c r="M22" s="9" t="s">
        <v>20</v>
      </c>
    </row>
    <row r="23" spans="1:13" s="10" customFormat="1" ht="67.5" x14ac:dyDescent="0.25">
      <c r="A23" s="9">
        <v>2024</v>
      </c>
      <c r="B23" s="9" t="s">
        <v>13</v>
      </c>
      <c r="C23" s="9" t="s">
        <v>50</v>
      </c>
      <c r="D23" s="9" t="s">
        <v>15</v>
      </c>
      <c r="E23" s="9" t="s">
        <v>13</v>
      </c>
      <c r="F23" s="12">
        <v>45624</v>
      </c>
      <c r="G23" s="8" t="s">
        <v>49</v>
      </c>
      <c r="H23" s="12">
        <v>45624</v>
      </c>
      <c r="I23" s="12">
        <v>46646</v>
      </c>
      <c r="J23" s="13">
        <v>119.48</v>
      </c>
      <c r="K23" s="8" t="s">
        <v>18</v>
      </c>
      <c r="L23" s="9" t="s">
        <v>34</v>
      </c>
      <c r="M23" s="9" t="s">
        <v>20</v>
      </c>
    </row>
    <row r="24" spans="1:13" s="10" customFormat="1" ht="67.5" x14ac:dyDescent="0.25">
      <c r="A24" s="9">
        <v>2024</v>
      </c>
      <c r="B24" s="9" t="s">
        <v>13</v>
      </c>
      <c r="C24" s="9" t="s">
        <v>51</v>
      </c>
      <c r="D24" s="9" t="s">
        <v>15</v>
      </c>
      <c r="E24" s="9" t="s">
        <v>13</v>
      </c>
      <c r="F24" s="12">
        <v>45624</v>
      </c>
      <c r="G24" s="8" t="s">
        <v>49</v>
      </c>
      <c r="H24" s="12">
        <v>45624</v>
      </c>
      <c r="I24" s="12">
        <v>46646</v>
      </c>
      <c r="J24" s="13">
        <v>119.48</v>
      </c>
      <c r="K24" s="8" t="s">
        <v>18</v>
      </c>
      <c r="L24" s="9" t="s">
        <v>34</v>
      </c>
      <c r="M24" s="9" t="s">
        <v>20</v>
      </c>
    </row>
    <row r="25" spans="1:13" s="10" customFormat="1" ht="78.75" x14ac:dyDescent="0.25">
      <c r="A25" s="4">
        <v>2024</v>
      </c>
      <c r="B25" s="4" t="s">
        <v>13</v>
      </c>
      <c r="C25" s="4" t="s">
        <v>37</v>
      </c>
      <c r="D25" s="4" t="s">
        <v>15</v>
      </c>
      <c r="E25" s="4" t="s">
        <v>13</v>
      </c>
      <c r="F25" s="5">
        <v>45644</v>
      </c>
      <c r="G25" s="6" t="s">
        <v>52</v>
      </c>
      <c r="H25" s="5">
        <v>45505</v>
      </c>
      <c r="I25" s="5">
        <v>46811</v>
      </c>
      <c r="J25" s="7">
        <v>380.75</v>
      </c>
      <c r="K25" s="8" t="s">
        <v>18</v>
      </c>
      <c r="L25" s="9" t="s">
        <v>34</v>
      </c>
      <c r="M25" s="9" t="s">
        <v>20</v>
      </c>
    </row>
    <row r="26" spans="1:13" s="10" customFormat="1" ht="78.75" x14ac:dyDescent="0.25">
      <c r="A26" s="4">
        <v>2024</v>
      </c>
      <c r="B26" s="4" t="s">
        <v>13</v>
      </c>
      <c r="C26" s="4" t="s">
        <v>23</v>
      </c>
      <c r="D26" s="4" t="s">
        <v>15</v>
      </c>
      <c r="E26" s="4" t="s">
        <v>13</v>
      </c>
      <c r="F26" s="5">
        <v>45644</v>
      </c>
      <c r="G26" s="6" t="s">
        <v>53</v>
      </c>
      <c r="H26" s="5">
        <v>45505</v>
      </c>
      <c r="I26" s="5">
        <v>46811</v>
      </c>
      <c r="J26" s="7">
        <v>253.85</v>
      </c>
      <c r="K26" s="8" t="s">
        <v>18</v>
      </c>
      <c r="L26" s="9" t="s">
        <v>34</v>
      </c>
      <c r="M26" s="9" t="s">
        <v>20</v>
      </c>
    </row>
    <row r="27" spans="1:13" s="10" customFormat="1" ht="78.75" x14ac:dyDescent="0.25">
      <c r="A27" s="4">
        <v>2024</v>
      </c>
      <c r="B27" s="4" t="s">
        <v>13</v>
      </c>
      <c r="C27" s="4" t="s">
        <v>39</v>
      </c>
      <c r="D27" s="4" t="s">
        <v>15</v>
      </c>
      <c r="E27" s="4" t="s">
        <v>13</v>
      </c>
      <c r="F27" s="5">
        <v>45644</v>
      </c>
      <c r="G27" s="6" t="s">
        <v>54</v>
      </c>
      <c r="H27" s="5">
        <v>45505</v>
      </c>
      <c r="I27" s="5">
        <v>46811</v>
      </c>
      <c r="J27" s="7">
        <v>211.55</v>
      </c>
      <c r="K27" s="8" t="s">
        <v>18</v>
      </c>
      <c r="L27" s="9" t="s">
        <v>34</v>
      </c>
      <c r="M27" s="9" t="s">
        <v>20</v>
      </c>
    </row>
    <row r="28" spans="1:13" s="10" customFormat="1" ht="67.5" x14ac:dyDescent="0.25">
      <c r="A28" s="4">
        <v>2024</v>
      </c>
      <c r="B28" s="4" t="s">
        <v>13</v>
      </c>
      <c r="C28" s="4" t="s">
        <v>23</v>
      </c>
      <c r="D28" s="4" t="s">
        <v>15</v>
      </c>
      <c r="E28" s="4" t="s">
        <v>13</v>
      </c>
      <c r="F28" s="5">
        <v>45645</v>
      </c>
      <c r="G28" s="6" t="s">
        <v>55</v>
      </c>
      <c r="H28" s="5">
        <v>45292</v>
      </c>
      <c r="I28" s="5">
        <v>45900</v>
      </c>
      <c r="J28" s="7">
        <v>328.08</v>
      </c>
      <c r="K28" s="8" t="s">
        <v>18</v>
      </c>
      <c r="L28" s="9" t="s">
        <v>19</v>
      </c>
      <c r="M28" s="9" t="s">
        <v>20</v>
      </c>
    </row>
    <row r="29" spans="1:13" s="10" customFormat="1" ht="67.5" x14ac:dyDescent="0.25">
      <c r="A29" s="4">
        <v>2024</v>
      </c>
      <c r="B29" s="4" t="s">
        <v>13</v>
      </c>
      <c r="C29" s="4" t="s">
        <v>37</v>
      </c>
      <c r="D29" s="4" t="s">
        <v>15</v>
      </c>
      <c r="E29" s="4" t="s">
        <v>13</v>
      </c>
      <c r="F29" s="5">
        <v>45645</v>
      </c>
      <c r="G29" s="6" t="s">
        <v>56</v>
      </c>
      <c r="H29" s="5">
        <v>45292</v>
      </c>
      <c r="I29" s="5">
        <v>45900</v>
      </c>
      <c r="J29" s="7">
        <v>874.88</v>
      </c>
      <c r="K29" s="8" t="s">
        <v>18</v>
      </c>
      <c r="L29" s="9" t="s">
        <v>19</v>
      </c>
      <c r="M29" s="9" t="s">
        <v>20</v>
      </c>
    </row>
    <row r="30" spans="1:13" s="10" customFormat="1" ht="67.5" x14ac:dyDescent="0.25">
      <c r="A30" s="4">
        <v>2024</v>
      </c>
      <c r="B30" s="4" t="s">
        <v>13</v>
      </c>
      <c r="C30" s="4" t="s">
        <v>39</v>
      </c>
      <c r="D30" s="4" t="s">
        <v>15</v>
      </c>
      <c r="E30" s="4" t="s">
        <v>13</v>
      </c>
      <c r="F30" s="5">
        <v>45645</v>
      </c>
      <c r="G30" s="6" t="s">
        <v>57</v>
      </c>
      <c r="H30" s="5">
        <v>45292</v>
      </c>
      <c r="I30" s="5">
        <v>45900</v>
      </c>
      <c r="J30" s="7">
        <v>656.16</v>
      </c>
      <c r="K30" s="8" t="s">
        <v>18</v>
      </c>
      <c r="L30" s="9" t="s">
        <v>19</v>
      </c>
      <c r="M30" s="9" t="s">
        <v>20</v>
      </c>
    </row>
    <row r="31" spans="1:13" s="10" customFormat="1" ht="67.5" x14ac:dyDescent="0.25">
      <c r="A31" s="4">
        <v>2024</v>
      </c>
      <c r="B31" s="4" t="s">
        <v>13</v>
      </c>
      <c r="C31" s="4" t="s">
        <v>39</v>
      </c>
      <c r="D31" s="4" t="s">
        <v>15</v>
      </c>
      <c r="E31" s="4" t="s">
        <v>13</v>
      </c>
      <c r="F31" s="5">
        <v>45645</v>
      </c>
      <c r="G31" s="6" t="s">
        <v>58</v>
      </c>
      <c r="H31" s="5">
        <v>45292</v>
      </c>
      <c r="I31" s="5">
        <v>45900</v>
      </c>
      <c r="J31" s="7">
        <v>328.08</v>
      </c>
      <c r="K31" s="8" t="s">
        <v>18</v>
      </c>
      <c r="L31" s="9" t="s">
        <v>19</v>
      </c>
      <c r="M31" s="9" t="s">
        <v>20</v>
      </c>
    </row>
    <row r="32" spans="1:13" s="10" customFormat="1" ht="101.25" x14ac:dyDescent="0.25">
      <c r="A32" s="4">
        <v>2024</v>
      </c>
      <c r="B32" s="4" t="s">
        <v>13</v>
      </c>
      <c r="C32" s="4" t="s">
        <v>37</v>
      </c>
      <c r="D32" s="4" t="s">
        <v>15</v>
      </c>
      <c r="E32" s="4" t="s">
        <v>13</v>
      </c>
      <c r="F32" s="5">
        <v>45650</v>
      </c>
      <c r="G32" s="6" t="s">
        <v>59</v>
      </c>
      <c r="H32" s="5">
        <v>45383</v>
      </c>
      <c r="I32" s="5">
        <v>46811</v>
      </c>
      <c r="J32" s="7">
        <v>950.4</v>
      </c>
      <c r="K32" s="8" t="s">
        <v>18</v>
      </c>
      <c r="L32" s="9" t="s">
        <v>34</v>
      </c>
      <c r="M32" s="9" t="s">
        <v>20</v>
      </c>
    </row>
    <row r="33" spans="1:13" s="10" customFormat="1" ht="101.25" x14ac:dyDescent="0.25">
      <c r="A33" s="4">
        <v>2024</v>
      </c>
      <c r="B33" s="4" t="s">
        <v>13</v>
      </c>
      <c r="C33" s="4" t="s">
        <v>47</v>
      </c>
      <c r="D33" s="4" t="s">
        <v>15</v>
      </c>
      <c r="E33" s="4" t="s">
        <v>13</v>
      </c>
      <c r="F33" s="5">
        <v>45650</v>
      </c>
      <c r="G33" s="6" t="s">
        <v>60</v>
      </c>
      <c r="H33" s="5">
        <v>45383</v>
      </c>
      <c r="I33" s="5">
        <v>46811</v>
      </c>
      <c r="J33" s="7">
        <v>2592</v>
      </c>
      <c r="K33" s="8" t="s">
        <v>18</v>
      </c>
      <c r="L33" s="9" t="s">
        <v>34</v>
      </c>
      <c r="M33" s="9" t="s">
        <v>20</v>
      </c>
    </row>
    <row r="34" spans="1:13" s="10" customFormat="1" ht="101.25" x14ac:dyDescent="0.25">
      <c r="A34" s="4">
        <v>2024</v>
      </c>
      <c r="B34" s="4" t="s">
        <v>13</v>
      </c>
      <c r="C34" s="4" t="s">
        <v>39</v>
      </c>
      <c r="D34" s="4" t="s">
        <v>15</v>
      </c>
      <c r="E34" s="4" t="s">
        <v>13</v>
      </c>
      <c r="F34" s="5">
        <v>45650</v>
      </c>
      <c r="G34" s="6" t="s">
        <v>61</v>
      </c>
      <c r="H34" s="5">
        <v>45383</v>
      </c>
      <c r="I34" s="5">
        <v>46811</v>
      </c>
      <c r="J34" s="7">
        <v>604.79999999999995</v>
      </c>
      <c r="K34" s="8" t="s">
        <v>18</v>
      </c>
      <c r="L34" s="9" t="s">
        <v>34</v>
      </c>
      <c r="M34" s="9" t="s">
        <v>20</v>
      </c>
    </row>
    <row r="35" spans="1:13" s="10" customFormat="1" ht="101.25" x14ac:dyDescent="0.25">
      <c r="A35" s="4">
        <v>2024</v>
      </c>
      <c r="B35" s="4" t="s">
        <v>13</v>
      </c>
      <c r="C35" s="4" t="s">
        <v>41</v>
      </c>
      <c r="D35" s="4" t="s">
        <v>15</v>
      </c>
      <c r="E35" s="4" t="s">
        <v>13</v>
      </c>
      <c r="F35" s="5">
        <v>45650</v>
      </c>
      <c r="G35" s="6" t="s">
        <v>61</v>
      </c>
      <c r="H35" s="5">
        <v>45383</v>
      </c>
      <c r="I35" s="5">
        <v>46811</v>
      </c>
      <c r="J35" s="7">
        <v>604.79999999999995</v>
      </c>
      <c r="K35" s="8" t="s">
        <v>18</v>
      </c>
      <c r="L35" s="9" t="s">
        <v>34</v>
      </c>
      <c r="M35" s="9" t="s">
        <v>20</v>
      </c>
    </row>
  </sheetData>
  <autoFilter ref="A1:AD35">
    <sortState ref="A2:AE35">
      <sortCondition ref="F1"/>
    </sortState>
  </autoFilter>
  <dataValidations count="5">
    <dataValidation type="textLength" operator="lessThanOrEqual" allowBlank="1" showInputMessage="1" showErrorMessage="1" errorTitle="Titolo incarico" error="Testo troppo lungo" promptTitle="Titolo incarico" prompt="Inserire il titolo dell'incarico utilizzando_x000a_max 55 caratteri spazi compresi." sqref="E33:E34">
      <formula1>55</formula1>
      <formula2>0</formula2>
    </dataValidation>
    <dataValidation operator="equal" allowBlank="1" showInputMessage="1" promptTitle="Note all'importo" prompt="Campo da utilizzare per note relative agli importi" sqref="G31">
      <formula1>0</formula1>
      <formula2>0</formula2>
    </dataValidation>
    <dataValidation type="decimal" operator="greaterThan" allowBlank="1" showInputMessage="1" showErrorMessage="1" errorTitle="Numero decimale richiesto" error="Inserire un numero decimale" promptTitle="Importo in Euro" prompt="Inserire l'importo in euro con numero decimale" sqref="J30:J33 J35">
      <formula1>0</formula1>
      <formula2>0</formula2>
    </dataValidation>
    <dataValidation type="date" operator="greaterThan" allowBlank="1" showInputMessage="1" showErrorMessage="1" errorTitle="Dati in formato gg/mm/aaaa" error="Digitare la data in formato gg/mm/aaaa" promptTitle="Data termine contratto" prompt="Digitare la data in formato gg/mm/aaaa" sqref="I30">
      <formula1>36526</formula1>
      <formula2>0</formula2>
    </dataValidation>
    <dataValidation type="date" operator="greaterThanOrEqual" allowBlank="1" showInputMessage="1" showErrorMessage="1" error="Inserire la data di inizio incarico nel formato gg/mm/aaaa" promptTitle="Data di inizio incarico" prompt="Digitare la data  nel formato gg/mm/aaaa" sqref="H30:H35 I31:I35 F31:F35">
      <formula1>30/12/1899</formula1>
      <formula2>0</formula2>
    </dataValidation>
  </dataValidations>
  <pageMargins left="0.7" right="0.7" top="0.75" bottom="0.75" header="0.3" footer="0.3"/>
  <pageSetup paperSize="8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Manca</dc:creator>
  <cp:lastModifiedBy>Katia Manca</cp:lastModifiedBy>
  <dcterms:created xsi:type="dcterms:W3CDTF">2025-10-09T07:56:21Z</dcterms:created>
  <dcterms:modified xsi:type="dcterms:W3CDTF">2025-10-09T07:56:42Z</dcterms:modified>
</cp:coreProperties>
</file>